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8395" windowHeight="12570"/>
  </bookViews>
  <sheets>
    <sheet name="C-5" sheetId="6" r:id="rId1"/>
    <sheet name="Метаданные" sheetId="7" r:id="rId2"/>
  </sheets>
  <definedNames>
    <definedName name="_xlnm.Print_Area" localSheetId="0">'C-5'!$A$1:$T$23</definedName>
  </definedNames>
  <calcPr calcId="144525"/>
  <customWorkbookViews>
    <customWorkbookView name="Fe Sanchis_Moreno - Personal View" guid="{8925193B-C853-4D01-B936-2E82B771FA45}" mergeInterval="0" personalView="1" maximized="1" windowWidth="1916" windowHeight="855"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7" i="6" l="1"/>
  <c r="V7" i="6"/>
  <c r="U14" i="6"/>
  <c r="U7" i="6"/>
  <c r="T14" i="6"/>
  <c r="S14" i="6"/>
  <c r="R14" i="6"/>
  <c r="Q14" i="6"/>
  <c r="T7" i="6"/>
  <c r="S7" i="6"/>
  <c r="R7" i="6"/>
  <c r="Q7" i="6"/>
  <c r="P14" i="6"/>
  <c r="P7" i="6"/>
  <c r="O14" i="6"/>
  <c r="O7" i="6"/>
  <c r="N14" i="6"/>
  <c r="N7" i="6"/>
  <c r="M14" i="6"/>
  <c r="L14" i="6"/>
  <c r="K14" i="6"/>
  <c r="J14" i="6"/>
  <c r="I14" i="6"/>
  <c r="H14" i="6"/>
  <c r="G14" i="6"/>
  <c r="F14" i="6"/>
  <c r="E14" i="6"/>
  <c r="D14" i="6"/>
  <c r="D7" i="6"/>
  <c r="E7" i="6"/>
  <c r="F7" i="6"/>
  <c r="G7" i="6"/>
  <c r="H7" i="6"/>
  <c r="I7" i="6"/>
  <c r="J7" i="6"/>
  <c r="K7" i="6"/>
  <c r="L7" i="6"/>
  <c r="M7" i="6"/>
</calcChain>
</file>

<file path=xl/sharedStrings.xml><?xml version="1.0" encoding="utf-8"?>
<sst xmlns="http://schemas.openxmlformats.org/spreadsheetml/2006/main" count="64" uniqueCount="44">
  <si>
    <t>-</t>
  </si>
  <si>
    <t>Население, подключенное к централизованному водоснабжению</t>
  </si>
  <si>
    <t xml:space="preserve">         %</t>
  </si>
  <si>
    <t>млн. человек</t>
  </si>
  <si>
    <t>74-93-11</t>
  </si>
  <si>
    <t>Gross volume of water supplied by water supply industry (ISIC 36)</t>
  </si>
  <si>
    <t>Losses during transport</t>
  </si>
  <si>
    <t xml:space="preserve">Total population of the country </t>
  </si>
  <si>
    <t xml:space="preserve">million </t>
  </si>
  <si>
    <t>Population connected to water supply industry</t>
  </si>
  <si>
    <t xml:space="preserve">million  </t>
  </si>
  <si>
    <t>of these</t>
  </si>
  <si>
    <t>urban population**</t>
  </si>
  <si>
    <t>rural population**</t>
  </si>
  <si>
    <t xml:space="preserve">Population connected to water supply industry                                       
</t>
  </si>
  <si>
    <t>* BNS ASPIR data</t>
  </si>
  <si>
    <t>Unit</t>
  </si>
  <si>
    <t>Water supplied by water supply industry*</t>
  </si>
  <si>
    <t>Water supply industry and population connected to water supply industry</t>
  </si>
  <si>
    <t>Indicator</t>
  </si>
  <si>
    <t>Water supplied by the water supply industry and public access to this water</t>
  </si>
  <si>
    <t>Definition of the indicator</t>
  </si>
  <si>
    <t>The indicator determines the total volume of water supplied to consumers by water supply enterprises - taking into account water losses during its transportation, as well as the share of the population with access to water supplied by water supply enterprises from the total population of the country.</t>
  </si>
  <si>
    <t>Unit of measurement</t>
  </si>
  <si>
    <t>The indicator is measured in million m3 per year.</t>
  </si>
  <si>
    <t>Frequency</t>
  </si>
  <si>
    <t>annual</t>
  </si>
  <si>
    <t>Source of information</t>
  </si>
  <si>
    <t>Aggregation level</t>
  </si>
  <si>
    <t>in the Republic of Kazakhstan</t>
  </si>
  <si>
    <t>Methodology/
calculation method</t>
  </si>
  <si>
    <t>1-VK "Report on the work of enterprises operating water supply and (or) sanitation systems"</t>
  </si>
  <si>
    <t>Related indicators</t>
  </si>
  <si>
    <t>Relationship with SDG indicators, OECD green growth indicators</t>
  </si>
  <si>
    <t>OECD III-6 "Population with access to centralized water supply", SDG 6.1.1</t>
  </si>
  <si>
    <t>Indicators-components of the calculation
of the indicator</t>
  </si>
  <si>
    <t>Total population of the country</t>
  </si>
  <si>
    <t>The timing of the update</t>
  </si>
  <si>
    <t>Contacts</t>
  </si>
  <si>
    <t>annually in December</t>
  </si>
  <si>
    <t xml:space="preserve">Net volume of water supplied by water supply industry (ISIC 36) </t>
  </si>
  <si>
    <r>
      <t>million m</t>
    </r>
    <r>
      <rPr>
        <vertAlign val="superscript"/>
        <sz val="12"/>
        <rFont val="Roboto"/>
        <charset val="204"/>
      </rPr>
      <t>3</t>
    </r>
  </si>
  <si>
    <t>** calculated data in accordance with the data of the Committee for Construction and Housing and Communal Services of the Ministry of Industry and Construction of the Republic of Kazakhstan</t>
  </si>
  <si>
    <t>The responsible State body for generating data on the volume of water supplied by water supply enterprises is the Statistics Committee of the Ministry of National Economy. The information is generated once a year based on the results of a nationwide statistical observation in the form: 1-VK "Report on the work of enterprises operating water supply and (or) sanitation systems". The responsible state body for generating data on the population with access to centralized water supply is the Committee for Construction and Housing and Communal Services of the Ministry of Industry and Construction of the Republic of Kazakhstan.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</si>
</sst>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3" x14ac:knownFonts="1">
    <font>
      <sz val="11"/>
      <color theme="1"/>
      <name val="Calibri"/>
      <family val="2"/>
      <scheme val="minor"/>
    </font>
    <font>
      <sz val="11"/>
      <color theme="1"/>
      <name val="Calibri"/>
      <family val="2"/>
      <scheme val="minor"/>
    </font>
    <font>
      <sz val="11"/>
      <name val="Roboto"/>
      <charset val="204"/>
    </font>
    <font>
      <b/>
      <sz val="14"/>
      <name val="Roboto"/>
      <charset val="204"/>
    </font>
    <font>
      <sz val="12"/>
      <name val="Roboto"/>
      <charset val="204"/>
    </font>
    <font>
      <b/>
      <sz val="12"/>
      <name val="Roboto"/>
      <charset val="204"/>
    </font>
    <font>
      <vertAlign val="superscript"/>
      <sz val="12"/>
      <name val="Roboto"/>
      <charset val="204"/>
    </font>
    <font>
      <sz val="10"/>
      <name val="Roboto"/>
      <charset val="204"/>
    </font>
    <font>
      <sz val="12"/>
      <color theme="1"/>
      <name val="Roboto"/>
      <charset val="204"/>
    </font>
    <font>
      <i/>
      <sz val="12"/>
      <name val="Roboto"/>
      <charset val="204"/>
    </font>
    <font>
      <sz val="10"/>
      <color theme="1"/>
      <name val="Roboto"/>
      <charset val="204"/>
    </font>
    <font>
      <sz val="11"/>
      <color theme="1"/>
      <name val="Roboto"/>
      <charset val="204"/>
    </font>
    <font>
      <sz val="11"/>
      <color indexed="8"/>
      <name val="Roboto"/>
      <charset val="204"/>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51">
    <xf numFmtId="0" fontId="0" fillId="0" borderId="0" xfId="0"/>
    <xf numFmtId="0" fontId="2" fillId="2" borderId="1" xfId="0" applyFont="1" applyFill="1" applyBorder="1"/>
    <xf numFmtId="0" fontId="2" fillId="2" borderId="0" xfId="0" applyFont="1" applyFill="1"/>
    <xf numFmtId="0" fontId="2" fillId="0" borderId="1" xfId="0" applyFont="1" applyBorder="1"/>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165" fontId="4" fillId="4" borderId="1" xfId="0" applyNumberFormat="1" applyFont="1" applyFill="1" applyBorder="1" applyAlignment="1">
      <alignment horizontal="right" wrapText="1"/>
    </xf>
    <xf numFmtId="0" fontId="2"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165" fontId="5" fillId="3" borderId="1" xfId="0" applyNumberFormat="1" applyFont="1" applyFill="1" applyBorder="1" applyAlignment="1">
      <alignment horizontal="right"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6" fontId="4" fillId="4" borderId="1" xfId="0" applyNumberFormat="1" applyFont="1" applyFill="1" applyBorder="1" applyAlignment="1">
      <alignment horizontal="right" wrapText="1"/>
    </xf>
    <xf numFmtId="0" fontId="7" fillId="2" borderId="0" xfId="0" applyFont="1" applyFill="1"/>
    <xf numFmtId="0" fontId="4" fillId="2" borderId="1" xfId="0" applyFont="1" applyFill="1" applyBorder="1" applyAlignment="1">
      <alignment horizontal="left" vertical="top" wrapText="1" indent="1"/>
    </xf>
    <xf numFmtId="166" fontId="8" fillId="4" borderId="1" xfId="0" applyNumberFormat="1" applyFont="1" applyFill="1" applyBorder="1" applyAlignment="1">
      <alignment horizontal="right" wrapText="1"/>
    </xf>
    <xf numFmtId="0" fontId="5" fillId="2" borderId="1" xfId="0" applyFont="1" applyFill="1" applyBorder="1" applyAlignment="1">
      <alignment horizontal="left" vertical="top" wrapText="1"/>
    </xf>
    <xf numFmtId="0" fontId="5" fillId="2" borderId="1" xfId="0" applyFont="1" applyFill="1" applyBorder="1" applyAlignment="1">
      <alignment vertical="center" wrapText="1"/>
    </xf>
    <xf numFmtId="164" fontId="5" fillId="3" borderId="1" xfId="1" applyNumberFormat="1" applyFont="1" applyFill="1" applyBorder="1" applyAlignment="1">
      <alignment horizontal="right" wrapText="1"/>
    </xf>
    <xf numFmtId="0" fontId="2"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0" xfId="0" applyFont="1" applyFill="1" applyAlignment="1">
      <alignment wrapText="1"/>
    </xf>
    <xf numFmtId="0" fontId="9" fillId="2" borderId="0" xfId="0" applyFont="1" applyFill="1" applyAlignment="1">
      <alignment horizontal="left"/>
    </xf>
    <xf numFmtId="3" fontId="10" fillId="0" borderId="0" xfId="0" applyNumberFormat="1" applyFont="1" applyAlignment="1">
      <alignment horizontal="right"/>
    </xf>
    <xf numFmtId="0" fontId="2" fillId="2" borderId="0" xfId="0" applyFont="1" applyFill="1" applyAlignment="1">
      <alignment horizontal="left"/>
    </xf>
    <xf numFmtId="3" fontId="10" fillId="0" borderId="0" xfId="0" applyNumberFormat="1" applyFont="1" applyBorder="1" applyAlignment="1">
      <alignment horizontal="right"/>
    </xf>
    <xf numFmtId="3" fontId="10" fillId="0" borderId="0" xfId="0" applyNumberFormat="1" applyFont="1" applyFill="1" applyAlignment="1">
      <alignment horizontal="right"/>
    </xf>
    <xf numFmtId="166" fontId="2" fillId="2" borderId="0" xfId="0" applyNumberFormat="1" applyFont="1" applyFill="1"/>
    <xf numFmtId="3" fontId="2" fillId="2" borderId="0" xfId="0" applyNumberFormat="1" applyFont="1" applyFill="1"/>
    <xf numFmtId="165" fontId="2" fillId="2" borderId="0" xfId="0" applyNumberFormat="1" applyFont="1" applyFill="1"/>
    <xf numFmtId="4" fontId="11" fillId="6" borderId="1" xfId="2" applyNumberFormat="1" applyFont="1" applyFill="1" applyBorder="1" applyAlignment="1">
      <alignment vertical="center" wrapText="1"/>
    </xf>
    <xf numFmtId="0" fontId="11" fillId="0" borderId="1" xfId="2" applyFont="1" applyBorder="1"/>
    <xf numFmtId="0" fontId="11" fillId="0" borderId="0" xfId="0" applyFont="1"/>
    <xf numFmtId="0" fontId="12" fillId="0" borderId="1" xfId="2" applyFont="1" applyBorder="1" applyAlignment="1">
      <alignment wrapText="1"/>
    </xf>
    <xf numFmtId="0" fontId="11" fillId="0" borderId="1" xfId="2" applyFont="1" applyBorder="1" applyAlignment="1">
      <alignment wrapText="1"/>
    </xf>
    <xf numFmtId="0" fontId="11" fillId="0" borderId="1" xfId="2" applyFont="1" applyFill="1" applyBorder="1" applyAlignment="1">
      <alignment wrapText="1"/>
    </xf>
    <xf numFmtId="17" fontId="11" fillId="0" borderId="1" xfId="2" applyNumberFormat="1" applyFont="1" applyBorder="1"/>
    <xf numFmtId="0" fontId="5" fillId="5" borderId="1"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11" fillId="6" borderId="2" xfId="2" applyFont="1" applyFill="1" applyBorder="1" applyAlignment="1">
      <alignment horizontal="left" vertical="center" wrapText="1"/>
    </xf>
    <xf numFmtId="0" fontId="11" fillId="6" borderId="4" xfId="2" applyFont="1" applyFill="1" applyBorder="1" applyAlignment="1">
      <alignment horizontal="left" vertical="center" wrapText="1"/>
    </xf>
    <xf numFmtId="0" fontId="11" fillId="0" borderId="3" xfId="2" applyFont="1" applyBorder="1" applyAlignment="1"/>
    <xf numFmtId="0" fontId="11" fillId="0" borderId="5" xfId="2" applyFont="1" applyBorder="1" applyAlignment="1"/>
    <xf numFmtId="0" fontId="11" fillId="0" borderId="6" xfId="2" applyFont="1" applyBorder="1" applyAlignment="1"/>
    <xf numFmtId="0" fontId="3" fillId="4" borderId="7" xfId="0" applyFont="1" applyFill="1" applyBorder="1" applyAlignment="1">
      <alignment horizontal="center"/>
    </xf>
    <xf numFmtId="0" fontId="3" fillId="4" borderId="0"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cellXfs>
  <cellStyles count="3">
    <cellStyle name="Обычный" xfId="0" builtinId="0"/>
    <cellStyle name="Обычный 2" xfId="2"/>
    <cellStyle name="Процентный" xfId="1" builtinId="5"/>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topLeftCell="C1" workbookViewId="0">
      <selection activeCell="Z7" sqref="Z7"/>
    </sheetView>
  </sheetViews>
  <sheetFormatPr defaultColWidth="11.42578125" defaultRowHeight="15" x14ac:dyDescent="0.25"/>
  <cols>
    <col min="1" max="1" width="5.7109375" style="2" customWidth="1"/>
    <col min="2" max="2" width="31.140625" style="27" customWidth="1"/>
    <col min="3" max="3" width="11.7109375" style="2" customWidth="1"/>
    <col min="4" max="4" width="10.28515625" style="2" customWidth="1"/>
    <col min="5" max="12" width="11.28515625" style="2" customWidth="1"/>
    <col min="13" max="16" width="11.42578125" style="2" customWidth="1"/>
    <col min="17" max="16384" width="11.42578125" style="2"/>
  </cols>
  <sheetData>
    <row r="1" spans="1:23" ht="18.75" customHeight="1" x14ac:dyDescent="0.25">
      <c r="A1" s="1"/>
      <c r="B1" s="47" t="s">
        <v>18</v>
      </c>
      <c r="C1" s="48"/>
      <c r="D1" s="48"/>
      <c r="E1" s="48"/>
      <c r="F1" s="48"/>
      <c r="G1" s="48"/>
      <c r="H1" s="48"/>
      <c r="I1" s="48"/>
      <c r="J1" s="48"/>
      <c r="K1" s="48"/>
      <c r="L1" s="48"/>
      <c r="M1" s="48"/>
      <c r="N1" s="48"/>
      <c r="O1" s="48"/>
      <c r="P1" s="48"/>
      <c r="Q1" s="48"/>
      <c r="R1" s="48"/>
      <c r="S1" s="48"/>
      <c r="T1" s="48"/>
      <c r="U1" s="48"/>
      <c r="V1" s="48"/>
      <c r="W1" s="48"/>
    </row>
    <row r="2" spans="1:23" x14ac:dyDescent="0.25">
      <c r="A2" s="1"/>
      <c r="B2" s="49"/>
      <c r="C2" s="50"/>
      <c r="D2" s="50"/>
      <c r="E2" s="50"/>
      <c r="F2" s="50"/>
      <c r="G2" s="50"/>
      <c r="H2" s="50"/>
      <c r="I2" s="50"/>
      <c r="J2" s="50"/>
      <c r="K2" s="50"/>
      <c r="L2" s="50"/>
      <c r="M2" s="50"/>
      <c r="N2" s="50"/>
      <c r="O2" s="50"/>
      <c r="P2" s="50"/>
      <c r="Q2" s="50"/>
      <c r="R2" s="50"/>
      <c r="S2" s="50"/>
      <c r="T2" s="50"/>
      <c r="U2" s="50"/>
      <c r="V2" s="50"/>
      <c r="W2" s="50"/>
    </row>
    <row r="3" spans="1:23" ht="15.75" x14ac:dyDescent="0.25">
      <c r="A3" s="3"/>
      <c r="B3" s="4"/>
      <c r="C3" s="5" t="s">
        <v>16</v>
      </c>
      <c r="D3" s="5">
        <v>2004</v>
      </c>
      <c r="E3" s="5">
        <v>2005</v>
      </c>
      <c r="F3" s="5">
        <v>2006</v>
      </c>
      <c r="G3" s="5">
        <v>2007</v>
      </c>
      <c r="H3" s="5">
        <v>2008</v>
      </c>
      <c r="I3" s="5">
        <v>2009</v>
      </c>
      <c r="J3" s="5">
        <v>2010</v>
      </c>
      <c r="K3" s="5">
        <v>2011</v>
      </c>
      <c r="L3" s="5">
        <v>2012</v>
      </c>
      <c r="M3" s="5">
        <v>2013</v>
      </c>
      <c r="N3" s="5">
        <v>2014</v>
      </c>
      <c r="O3" s="5">
        <v>2015</v>
      </c>
      <c r="P3" s="5">
        <v>2016</v>
      </c>
      <c r="Q3" s="5">
        <v>2017</v>
      </c>
      <c r="R3" s="5">
        <v>2018</v>
      </c>
      <c r="S3" s="5">
        <v>2019</v>
      </c>
      <c r="T3" s="5">
        <v>2020</v>
      </c>
      <c r="U3" s="5">
        <v>2021</v>
      </c>
      <c r="V3" s="5">
        <v>2022</v>
      </c>
      <c r="W3" s="5">
        <v>2023</v>
      </c>
    </row>
    <row r="4" spans="1:23" ht="16.5" customHeight="1" x14ac:dyDescent="0.25">
      <c r="A4" s="3"/>
      <c r="B4" s="41" t="s">
        <v>17</v>
      </c>
      <c r="C4" s="41"/>
      <c r="D4" s="41"/>
      <c r="E4" s="41"/>
      <c r="F4" s="41"/>
      <c r="G4" s="41"/>
      <c r="H4" s="41"/>
      <c r="I4" s="41"/>
      <c r="J4" s="41"/>
      <c r="K4" s="41"/>
      <c r="L4" s="41"/>
      <c r="M4" s="41"/>
      <c r="N4" s="41"/>
      <c r="O4" s="41"/>
      <c r="P4" s="41"/>
      <c r="Q4" s="41"/>
      <c r="R4" s="41"/>
      <c r="S4" s="41"/>
      <c r="T4" s="41"/>
      <c r="U4" s="41"/>
      <c r="V4" s="41"/>
      <c r="W4" s="41"/>
    </row>
    <row r="5" spans="1:23" ht="73.150000000000006" customHeight="1" x14ac:dyDescent="0.25">
      <c r="A5" s="6">
        <v>1</v>
      </c>
      <c r="B5" s="4" t="s">
        <v>5</v>
      </c>
      <c r="C5" s="5" t="s">
        <v>41</v>
      </c>
      <c r="D5" s="7">
        <v>1784</v>
      </c>
      <c r="E5" s="7">
        <v>1766</v>
      </c>
      <c r="F5" s="7">
        <v>1933</v>
      </c>
      <c r="G5" s="7">
        <v>2078</v>
      </c>
      <c r="H5" s="7">
        <v>2053</v>
      </c>
      <c r="I5" s="7">
        <v>2117</v>
      </c>
      <c r="J5" s="7">
        <v>2018</v>
      </c>
      <c r="K5" s="7">
        <v>2012</v>
      </c>
      <c r="L5" s="7">
        <v>2081</v>
      </c>
      <c r="M5" s="7">
        <v>2042</v>
      </c>
      <c r="N5" s="7">
        <v>1988</v>
      </c>
      <c r="O5" s="7">
        <v>1994</v>
      </c>
      <c r="P5" s="7">
        <v>1971</v>
      </c>
      <c r="Q5" s="7">
        <v>1945</v>
      </c>
      <c r="R5" s="7">
        <v>2359.9</v>
      </c>
      <c r="S5" s="7">
        <v>2339.9</v>
      </c>
      <c r="T5" s="7">
        <v>2412.3000000000002</v>
      </c>
      <c r="U5" s="7">
        <v>2474</v>
      </c>
      <c r="V5" s="7">
        <v>2390.6</v>
      </c>
      <c r="W5" s="7">
        <v>2675.6</v>
      </c>
    </row>
    <row r="6" spans="1:23" ht="18" x14ac:dyDescent="0.25">
      <c r="A6" s="6">
        <v>2</v>
      </c>
      <c r="B6" s="4" t="s">
        <v>6</v>
      </c>
      <c r="C6" s="5" t="s">
        <v>41</v>
      </c>
      <c r="D6" s="7">
        <v>298.8</v>
      </c>
      <c r="E6" s="7">
        <v>308.60000000000002</v>
      </c>
      <c r="F6" s="7">
        <v>344.4</v>
      </c>
      <c r="G6" s="7">
        <v>327.8</v>
      </c>
      <c r="H6" s="7">
        <v>357.7</v>
      </c>
      <c r="I6" s="7">
        <v>331.5</v>
      </c>
      <c r="J6" s="7">
        <v>295.5</v>
      </c>
      <c r="K6" s="7">
        <v>286.89999999999998</v>
      </c>
      <c r="L6" s="7">
        <v>287.3</v>
      </c>
      <c r="M6" s="7">
        <v>239.5</v>
      </c>
      <c r="N6" s="7">
        <v>250.1</v>
      </c>
      <c r="O6" s="7">
        <v>242.6</v>
      </c>
      <c r="P6" s="7">
        <v>217.3</v>
      </c>
      <c r="Q6" s="7">
        <v>160.19999999999999</v>
      </c>
      <c r="R6" s="7">
        <v>217.8</v>
      </c>
      <c r="S6" s="7">
        <v>241</v>
      </c>
      <c r="T6" s="7">
        <v>246.7</v>
      </c>
      <c r="U6" s="7">
        <v>249.7</v>
      </c>
      <c r="V6" s="7">
        <v>226.4</v>
      </c>
      <c r="W6" s="7">
        <v>248.5</v>
      </c>
    </row>
    <row r="7" spans="1:23" ht="87.75" customHeight="1" x14ac:dyDescent="0.25">
      <c r="A7" s="8">
        <v>3</v>
      </c>
      <c r="B7" s="9" t="s">
        <v>40</v>
      </c>
      <c r="C7" s="5" t="s">
        <v>41</v>
      </c>
      <c r="D7" s="10">
        <f t="shared" ref="D7:M7" si="0">IF(D5="", "n/a", D5-D6)</f>
        <v>1485.2</v>
      </c>
      <c r="E7" s="10">
        <f t="shared" si="0"/>
        <v>1457.4</v>
      </c>
      <c r="F7" s="10">
        <f t="shared" si="0"/>
        <v>1588.6</v>
      </c>
      <c r="G7" s="10">
        <f t="shared" si="0"/>
        <v>1750.2</v>
      </c>
      <c r="H7" s="10">
        <f t="shared" si="0"/>
        <v>1695.3</v>
      </c>
      <c r="I7" s="10">
        <f t="shared" si="0"/>
        <v>1785.5</v>
      </c>
      <c r="J7" s="10">
        <f t="shared" si="0"/>
        <v>1722.5</v>
      </c>
      <c r="K7" s="10">
        <f t="shared" si="0"/>
        <v>1725.1</v>
      </c>
      <c r="L7" s="10">
        <f t="shared" si="0"/>
        <v>1793.7</v>
      </c>
      <c r="M7" s="10">
        <f t="shared" si="0"/>
        <v>1802.5</v>
      </c>
      <c r="N7" s="10">
        <f>IF(N5="", "n/a", N5-N6)</f>
        <v>1737.9</v>
      </c>
      <c r="O7" s="10">
        <f>IF(O5="", "n/a", O5-O6)</f>
        <v>1751.4</v>
      </c>
      <c r="P7" s="10">
        <f>IF(P5="", "n/a", P5-P6)</f>
        <v>1753.7</v>
      </c>
      <c r="Q7" s="10">
        <f>IF(Q5="", "n/a", Q5-Q6)</f>
        <v>1784.8</v>
      </c>
      <c r="R7" s="10">
        <f>IF(R5="", "n/a", R5-R6)</f>
        <v>2142.1</v>
      </c>
      <c r="S7" s="10">
        <f t="shared" ref="S7:T7" si="1">IF(S5="", "n/a", S5-S6)</f>
        <v>2098.9</v>
      </c>
      <c r="T7" s="10">
        <f t="shared" si="1"/>
        <v>2165.6000000000004</v>
      </c>
      <c r="U7" s="10">
        <f t="shared" ref="U7:W7" si="2">IF(U5="", "n/a", U5-U6)</f>
        <v>2224.3000000000002</v>
      </c>
      <c r="V7" s="10">
        <f t="shared" si="2"/>
        <v>2164.1999999999998</v>
      </c>
      <c r="W7" s="10">
        <f t="shared" si="2"/>
        <v>2427.1</v>
      </c>
    </row>
    <row r="8" spans="1:23" ht="16.5" customHeight="1" x14ac:dyDescent="0.25">
      <c r="A8" s="6">
        <v>4</v>
      </c>
      <c r="B8" s="40" t="s">
        <v>9</v>
      </c>
      <c r="C8" s="40"/>
      <c r="D8" s="40"/>
      <c r="E8" s="40"/>
      <c r="F8" s="40"/>
      <c r="G8" s="40"/>
      <c r="H8" s="40"/>
      <c r="I8" s="40"/>
      <c r="J8" s="40"/>
      <c r="K8" s="40"/>
      <c r="L8" s="40"/>
      <c r="M8" s="40"/>
      <c r="N8" s="40"/>
      <c r="O8" s="40"/>
      <c r="P8" s="40"/>
      <c r="Q8" s="40"/>
      <c r="R8" s="40"/>
      <c r="S8" s="40"/>
      <c r="T8" s="40"/>
      <c r="U8" s="40"/>
      <c r="V8" s="40"/>
      <c r="W8" s="40"/>
    </row>
    <row r="9" spans="1:23" s="14" customFormat="1" ht="31.5" x14ac:dyDescent="0.25">
      <c r="A9" s="6">
        <v>5</v>
      </c>
      <c r="B9" s="11" t="s">
        <v>7</v>
      </c>
      <c r="C9" s="12" t="s">
        <v>8</v>
      </c>
      <c r="D9" s="13">
        <v>15</v>
      </c>
      <c r="E9" s="13">
        <v>15.1</v>
      </c>
      <c r="F9" s="13">
        <v>15.3</v>
      </c>
      <c r="G9" s="13">
        <v>15.5</v>
      </c>
      <c r="H9" s="13">
        <v>15.7</v>
      </c>
      <c r="I9" s="13">
        <v>16.100000000000001</v>
      </c>
      <c r="J9" s="13">
        <v>16.3</v>
      </c>
      <c r="K9" s="13">
        <v>16.600000000000001</v>
      </c>
      <c r="L9" s="13">
        <v>16.8</v>
      </c>
      <c r="M9" s="13">
        <v>17</v>
      </c>
      <c r="N9" s="13">
        <v>17.3</v>
      </c>
      <c r="O9" s="13">
        <v>17.5</v>
      </c>
      <c r="P9" s="13">
        <v>17.8</v>
      </c>
      <c r="Q9" s="13">
        <v>18</v>
      </c>
      <c r="R9" s="13">
        <v>18.3</v>
      </c>
      <c r="S9" s="13">
        <v>18.600000000000001</v>
      </c>
      <c r="T9" s="13">
        <v>18.8</v>
      </c>
      <c r="U9" s="13">
        <v>19</v>
      </c>
      <c r="V9" s="13">
        <v>19.600000000000001</v>
      </c>
      <c r="W9" s="13">
        <v>19.899999999999999</v>
      </c>
    </row>
    <row r="10" spans="1:23" ht="31.5" x14ac:dyDescent="0.25">
      <c r="A10" s="8">
        <v>6</v>
      </c>
      <c r="B10" s="11" t="s">
        <v>9</v>
      </c>
      <c r="C10" s="12" t="s">
        <v>10</v>
      </c>
      <c r="D10" s="13">
        <v>11.5</v>
      </c>
      <c r="E10" s="13">
        <v>11.7</v>
      </c>
      <c r="F10" s="13">
        <v>12</v>
      </c>
      <c r="G10" s="13">
        <v>12.3</v>
      </c>
      <c r="H10" s="13">
        <v>12.8</v>
      </c>
      <c r="I10" s="13">
        <v>13.2</v>
      </c>
      <c r="J10" s="13">
        <v>13.5</v>
      </c>
      <c r="K10" s="13">
        <v>14.6</v>
      </c>
      <c r="L10" s="13">
        <v>14.7</v>
      </c>
      <c r="M10" s="13">
        <v>15.2</v>
      </c>
      <c r="N10" s="13">
        <v>15.6</v>
      </c>
      <c r="O10" s="13">
        <v>14.4</v>
      </c>
      <c r="P10" s="13">
        <v>15</v>
      </c>
      <c r="Q10" s="13">
        <v>15.9</v>
      </c>
      <c r="R10" s="13">
        <v>16.399999999999999</v>
      </c>
      <c r="S10" s="13">
        <v>17.2</v>
      </c>
      <c r="T10" s="13">
        <v>17.7</v>
      </c>
      <c r="U10" s="13">
        <v>18</v>
      </c>
      <c r="V10" s="13">
        <v>18.8</v>
      </c>
      <c r="W10" s="13">
        <v>19.100000000000001</v>
      </c>
    </row>
    <row r="11" spans="1:23" ht="15.75" x14ac:dyDescent="0.25">
      <c r="A11" s="8"/>
      <c r="B11" s="15" t="s">
        <v>11</v>
      </c>
      <c r="C11" s="5"/>
      <c r="D11" s="13"/>
      <c r="E11" s="13"/>
      <c r="F11" s="13"/>
      <c r="G11" s="13"/>
      <c r="H11" s="13"/>
      <c r="I11" s="13"/>
      <c r="J11" s="13"/>
      <c r="K11" s="13"/>
      <c r="L11" s="13"/>
      <c r="M11" s="13"/>
      <c r="N11" s="13"/>
      <c r="O11" s="13"/>
      <c r="P11" s="13"/>
      <c r="Q11" s="13"/>
      <c r="R11" s="13"/>
      <c r="S11" s="13"/>
      <c r="T11" s="13"/>
      <c r="U11" s="13"/>
      <c r="V11" s="13"/>
      <c r="W11" s="13"/>
    </row>
    <row r="12" spans="1:23" ht="31.5" x14ac:dyDescent="0.25">
      <c r="A12" s="8"/>
      <c r="B12" s="15" t="s">
        <v>12</v>
      </c>
      <c r="C12" s="5" t="s">
        <v>3</v>
      </c>
      <c r="D12" s="13" t="s">
        <v>0</v>
      </c>
      <c r="E12" s="13" t="s">
        <v>0</v>
      </c>
      <c r="F12" s="13" t="s">
        <v>0</v>
      </c>
      <c r="G12" s="13" t="s">
        <v>0</v>
      </c>
      <c r="H12" s="13" t="s">
        <v>0</v>
      </c>
      <c r="I12" s="13" t="s">
        <v>0</v>
      </c>
      <c r="J12" s="13">
        <v>7.3</v>
      </c>
      <c r="K12" s="13">
        <v>7.4</v>
      </c>
      <c r="L12" s="13">
        <v>7.7</v>
      </c>
      <c r="M12" s="13">
        <v>8</v>
      </c>
      <c r="N12" s="16">
        <v>8.3000000000000007</v>
      </c>
      <c r="O12" s="16">
        <v>8.6</v>
      </c>
      <c r="P12" s="16">
        <v>8.9</v>
      </c>
      <c r="Q12" s="16">
        <v>9.3000000000000007</v>
      </c>
      <c r="R12" s="13">
        <v>10</v>
      </c>
      <c r="S12" s="13">
        <v>10.5</v>
      </c>
      <c r="T12" s="13">
        <v>10.7</v>
      </c>
      <c r="U12" s="13">
        <v>11</v>
      </c>
      <c r="V12" s="13">
        <v>11.8</v>
      </c>
      <c r="W12" s="13">
        <v>12.1</v>
      </c>
    </row>
    <row r="13" spans="1:23" ht="31.5" x14ac:dyDescent="0.25">
      <c r="A13" s="8"/>
      <c r="B13" s="15" t="s">
        <v>13</v>
      </c>
      <c r="C13" s="5" t="s">
        <v>3</v>
      </c>
      <c r="D13" s="13" t="s">
        <v>0</v>
      </c>
      <c r="E13" s="13" t="s">
        <v>0</v>
      </c>
      <c r="F13" s="13" t="s">
        <v>0</v>
      </c>
      <c r="G13" s="13" t="s">
        <v>0</v>
      </c>
      <c r="H13" s="13" t="s">
        <v>0</v>
      </c>
      <c r="I13" s="13" t="s">
        <v>0</v>
      </c>
      <c r="J13" s="13" t="s">
        <v>0</v>
      </c>
      <c r="K13" s="13" t="s">
        <v>0</v>
      </c>
      <c r="L13" s="13" t="s">
        <v>0</v>
      </c>
      <c r="M13" s="13" t="s">
        <v>0</v>
      </c>
      <c r="N13" s="13" t="s">
        <v>0</v>
      </c>
      <c r="O13" s="13">
        <v>5.8</v>
      </c>
      <c r="P13" s="13">
        <v>6.1</v>
      </c>
      <c r="Q13" s="13">
        <v>6.2</v>
      </c>
      <c r="R13" s="13">
        <v>6.5</v>
      </c>
      <c r="S13" s="13">
        <v>6.7</v>
      </c>
      <c r="T13" s="13">
        <v>7</v>
      </c>
      <c r="U13" s="13">
        <v>7</v>
      </c>
      <c r="V13" s="13">
        <v>7</v>
      </c>
      <c r="W13" s="13">
        <v>7</v>
      </c>
    </row>
    <row r="14" spans="1:23" ht="64.150000000000006" customHeight="1" x14ac:dyDescent="0.25">
      <c r="A14" s="6">
        <v>7</v>
      </c>
      <c r="B14" s="17" t="s">
        <v>14</v>
      </c>
      <c r="C14" s="18" t="s">
        <v>2</v>
      </c>
      <c r="D14" s="19">
        <f t="shared" ref="D14:P14" si="3">IF(D10="","n/a", D10/D9)</f>
        <v>0.76666666666666672</v>
      </c>
      <c r="E14" s="19">
        <f t="shared" si="3"/>
        <v>0.77483443708609268</v>
      </c>
      <c r="F14" s="19">
        <f t="shared" si="3"/>
        <v>0.78431372549019607</v>
      </c>
      <c r="G14" s="19">
        <f t="shared" si="3"/>
        <v>0.79354838709677422</v>
      </c>
      <c r="H14" s="19">
        <f t="shared" si="3"/>
        <v>0.8152866242038217</v>
      </c>
      <c r="I14" s="19">
        <f t="shared" si="3"/>
        <v>0.81987577639751541</v>
      </c>
      <c r="J14" s="19">
        <f t="shared" si="3"/>
        <v>0.82822085889570551</v>
      </c>
      <c r="K14" s="19">
        <f t="shared" si="3"/>
        <v>0.87951807228915657</v>
      </c>
      <c r="L14" s="19">
        <f t="shared" si="3"/>
        <v>0.87499999999999989</v>
      </c>
      <c r="M14" s="19">
        <f t="shared" si="3"/>
        <v>0.89411764705882346</v>
      </c>
      <c r="N14" s="19">
        <f t="shared" si="3"/>
        <v>0.90173410404624277</v>
      </c>
      <c r="O14" s="19">
        <f t="shared" si="3"/>
        <v>0.82285714285714284</v>
      </c>
      <c r="P14" s="19">
        <f t="shared" si="3"/>
        <v>0.84269662921348309</v>
      </c>
      <c r="Q14" s="19">
        <f>IF(Q10="","n/a", Q10/Q9)</f>
        <v>0.8833333333333333</v>
      </c>
      <c r="R14" s="19">
        <f>IF(R10="","n/a", R10/R9)</f>
        <v>0.89617486338797803</v>
      </c>
      <c r="S14" s="19">
        <f>IF(S10="","n/a", S10/S9)</f>
        <v>0.92473118279569877</v>
      </c>
      <c r="T14" s="19">
        <f>IF(T10="","n/a", T10/T9)</f>
        <v>0.9414893617021276</v>
      </c>
      <c r="U14" s="19">
        <f>IF(U10="","n/a", U10/U9)</f>
        <v>0.94736842105263153</v>
      </c>
      <c r="V14" s="19">
        <v>0.95899999999999996</v>
      </c>
      <c r="W14" s="19">
        <v>0.95979899497487453</v>
      </c>
    </row>
    <row r="15" spans="1:23" ht="20.25" customHeight="1" x14ac:dyDescent="0.25">
      <c r="A15" s="20"/>
      <c r="B15" s="21"/>
      <c r="C15" s="22"/>
      <c r="D15" s="23"/>
      <c r="E15" s="23"/>
      <c r="F15" s="23"/>
      <c r="G15" s="23"/>
      <c r="H15" s="23"/>
      <c r="I15" s="23"/>
      <c r="J15" s="23"/>
      <c r="K15" s="23"/>
      <c r="L15" s="23"/>
      <c r="M15" s="24"/>
      <c r="N15" s="24"/>
      <c r="O15" s="24"/>
      <c r="P15" s="24"/>
    </row>
    <row r="16" spans="1:23" ht="15.75" x14ac:dyDescent="0.25">
      <c r="B16" s="25" t="s">
        <v>15</v>
      </c>
      <c r="R16" s="26"/>
      <c r="T16" s="26"/>
      <c r="U16" s="26"/>
      <c r="V16" s="26"/>
    </row>
    <row r="17" spans="2:22" ht="15.75" x14ac:dyDescent="0.25">
      <c r="B17" s="25" t="s">
        <v>42</v>
      </c>
    </row>
    <row r="19" spans="2:22" x14ac:dyDescent="0.25">
      <c r="R19" s="28"/>
      <c r="T19" s="26"/>
      <c r="U19" s="26"/>
      <c r="V19" s="26"/>
    </row>
    <row r="22" spans="2:22" x14ac:dyDescent="0.25">
      <c r="R22" s="29"/>
      <c r="S22" s="30"/>
      <c r="T22" s="31"/>
      <c r="U22" s="31"/>
      <c r="V22" s="31"/>
    </row>
    <row r="29" spans="2:22" x14ac:dyDescent="0.25">
      <c r="E29" s="32"/>
      <c r="F29" s="32"/>
      <c r="G29" s="32"/>
      <c r="H29" s="32"/>
      <c r="I29" s="32"/>
      <c r="J29" s="32"/>
      <c r="K29" s="32"/>
      <c r="L29" s="32"/>
    </row>
    <row r="31" spans="2:22" x14ac:dyDescent="0.25">
      <c r="E31" s="30"/>
      <c r="F31" s="30"/>
      <c r="G31" s="30"/>
      <c r="H31" s="30"/>
      <c r="I31" s="30"/>
      <c r="J31" s="30"/>
      <c r="K31" s="30"/>
      <c r="L31" s="30"/>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55" orientation="landscape"/>
    </customSheetView>
  </customSheetViews>
  <mergeCells count="3">
    <mergeCell ref="B8:W8"/>
    <mergeCell ref="B4:W4"/>
    <mergeCell ref="B1:W2"/>
  </mergeCells>
  <pageMargins left="0.70866141732283472" right="0.70866141732283472" top="0.78740157480314965" bottom="0.78740157480314965"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13" sqref="A13"/>
    </sheetView>
  </sheetViews>
  <sheetFormatPr defaultColWidth="77.140625" defaultRowHeight="15" x14ac:dyDescent="0.25"/>
  <cols>
    <col min="1" max="1" width="77.140625" style="35"/>
    <col min="2" max="2" width="76.85546875" style="35" customWidth="1"/>
    <col min="3" max="16384" width="77.140625" style="35"/>
  </cols>
  <sheetData>
    <row r="1" spans="1:2" x14ac:dyDescent="0.25">
      <c r="A1" s="33" t="s">
        <v>19</v>
      </c>
      <c r="B1" s="34" t="s">
        <v>20</v>
      </c>
    </row>
    <row r="2" spans="1:2" ht="75" x14ac:dyDescent="0.25">
      <c r="A2" s="33" t="s">
        <v>21</v>
      </c>
      <c r="B2" s="36" t="s">
        <v>22</v>
      </c>
    </row>
    <row r="3" spans="1:2" x14ac:dyDescent="0.25">
      <c r="A3" s="33" t="s">
        <v>23</v>
      </c>
      <c r="B3" s="37" t="s">
        <v>24</v>
      </c>
    </row>
    <row r="4" spans="1:2" x14ac:dyDescent="0.25">
      <c r="A4" s="33" t="s">
        <v>25</v>
      </c>
      <c r="B4" s="34" t="s">
        <v>26</v>
      </c>
    </row>
    <row r="5" spans="1:2" ht="135" x14ac:dyDescent="0.25">
      <c r="A5" s="33" t="s">
        <v>27</v>
      </c>
      <c r="B5" s="37" t="s">
        <v>43</v>
      </c>
    </row>
    <row r="6" spans="1:2" x14ac:dyDescent="0.25">
      <c r="A6" s="33" t="s">
        <v>28</v>
      </c>
      <c r="B6" s="34" t="s">
        <v>29</v>
      </c>
    </row>
    <row r="7" spans="1:2" ht="30" x14ac:dyDescent="0.25">
      <c r="A7" s="33" t="s">
        <v>30</v>
      </c>
      <c r="B7" s="37" t="s">
        <v>31</v>
      </c>
    </row>
    <row r="8" spans="1:2" x14ac:dyDescent="0.25">
      <c r="A8" s="33" t="s">
        <v>32</v>
      </c>
      <c r="B8" s="37" t="s">
        <v>1</v>
      </c>
    </row>
    <row r="9" spans="1:2" x14ac:dyDescent="0.25">
      <c r="A9" s="33" t="s">
        <v>33</v>
      </c>
      <c r="B9" s="38" t="s">
        <v>34</v>
      </c>
    </row>
    <row r="10" spans="1:2" x14ac:dyDescent="0.25">
      <c r="A10" s="42" t="s">
        <v>35</v>
      </c>
      <c r="B10" s="44" t="s">
        <v>36</v>
      </c>
    </row>
    <row r="11" spans="1:2" x14ac:dyDescent="0.25">
      <c r="A11" s="43"/>
      <c r="B11" s="45"/>
    </row>
    <row r="12" spans="1:2" x14ac:dyDescent="0.25">
      <c r="A12" s="43"/>
      <c r="B12" s="46"/>
    </row>
    <row r="13" spans="1:2" x14ac:dyDescent="0.25">
      <c r="A13" s="33" t="s">
        <v>37</v>
      </c>
      <c r="B13" s="39" t="s">
        <v>39</v>
      </c>
    </row>
    <row r="14" spans="1:2" x14ac:dyDescent="0.25">
      <c r="A14" s="33" t="s">
        <v>38</v>
      </c>
      <c r="B14" s="34" t="s">
        <v>4</v>
      </c>
    </row>
  </sheetData>
  <mergeCells count="2">
    <mergeCell ref="A10:A12"/>
    <mergeCell ref="B10: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C-5</vt:lpstr>
      <vt:lpstr>Метаданные</vt:lpstr>
      <vt:lpstr>'C-5'!Область_печати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d.adilbek</cp:lastModifiedBy>
  <cp:lastPrinted>2019-10-31T09:31:49Z</cp:lastPrinted>
  <dcterms:created xsi:type="dcterms:W3CDTF">2011-05-01T09:55:58Z</dcterms:created>
  <dcterms:modified xsi:type="dcterms:W3CDTF">2024-10-18T05:33:31Z</dcterms:modified>
</cp:coreProperties>
</file>